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0" yWindow="0" windowWidth="17180" windowHeight="131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<sst xmlns="http://schemas.openxmlformats.org/spreadsheetml/2006/main" count="236" uniqueCount="155">
  <si>
    <t>using method A I got another suit on her.  After she accepted the other suit, the next day I tried to gift her the Café and she actually took it!   Two hard suits in one vacation!</t>
  </si>
  <si>
    <t>cuckoo</t>
  </si>
  <si>
    <t>cybele</t>
  </si>
  <si>
    <t>czarine</t>
  </si>
  <si>
    <t>diana</t>
  </si>
  <si>
    <t>lisa</t>
  </si>
  <si>
    <t>was gifted in plan b</t>
  </si>
  <si>
    <t>dike</t>
  </si>
  <si>
    <t>echo</t>
  </si>
  <si>
    <t>ayane</t>
  </si>
  <si>
    <t>Eirene</t>
  </si>
  <si>
    <t>emu</t>
  </si>
  <si>
    <t>Plan B, 2nd suit she gave me, day 6.</t>
  </si>
  <si>
    <t>Plan A, accepted 3rd suit on day 13.</t>
  </si>
  <si>
    <t>fomalhaut</t>
  </si>
  <si>
    <t>gaia</t>
  </si>
  <si>
    <t>gerbera</t>
  </si>
  <si>
    <t>Plan A, accepted 3rd suit on day 13.  On day 14, gifted the disliked suit Roane, she accepted.</t>
  </si>
  <si>
    <t>see Ainsel</t>
  </si>
  <si>
    <t>used plan a, managed to get 3 dislike suits transferred in one game</t>
  </si>
  <si>
    <t>sophia</t>
  </si>
  <si>
    <t>spriggan</t>
  </si>
  <si>
    <t>swan</t>
  </si>
  <si>
    <t>taygeta</t>
  </si>
  <si>
    <t>tiamat</t>
  </si>
  <si>
    <t>turquoise</t>
  </si>
  <si>
    <t>usas</t>
  </si>
  <si>
    <t>Venus</t>
  </si>
  <si>
    <t>plan A but I took the Lisa tour&amp; I did play against Hitomi, accepted first suit day 10.</t>
  </si>
  <si>
    <t>cheapest hated suit from Lisa, tried this as my first method A.   Got it gifted in as first suit in Plan B</t>
  </si>
  <si>
    <t>lamia</t>
  </si>
  <si>
    <t>mach</t>
  </si>
  <si>
    <t xml:space="preserve">Martini </t>
  </si>
  <si>
    <t>Mint Frappe</t>
  </si>
  <si>
    <t>morning glory</t>
  </si>
  <si>
    <t>kasumi</t>
  </si>
  <si>
    <t>Naias</t>
  </si>
  <si>
    <t>opal</t>
  </si>
  <si>
    <t>oriole</t>
  </si>
  <si>
    <t>got it gifted day 9 in plan b</t>
  </si>
  <si>
    <t>used plan a, accepted it first try, day 10</t>
  </si>
  <si>
    <t>penguin</t>
  </si>
  <si>
    <t>peridot</t>
  </si>
  <si>
    <t>pink</t>
  </si>
  <si>
    <t xml:space="preserve">used plan a </t>
  </si>
  <si>
    <t>pixie</t>
  </si>
  <si>
    <t>used plan A, she accepted the third suit, day 13.</t>
  </si>
  <si>
    <t>ratri</t>
  </si>
  <si>
    <t>rigel</t>
  </si>
  <si>
    <t>Plan A, accepted 3rd suit on day 13, turned the game off at day 7</t>
  </si>
  <si>
    <t>plan a first suit on day 10,  gave dislike suit Victoria on day 12, accepted.</t>
  </si>
  <si>
    <t>see cybele</t>
  </si>
  <si>
    <t>18 suits</t>
  </si>
  <si>
    <t>40 suits</t>
  </si>
  <si>
    <t>1st try - plan a,b combo failed, 2nd Try, also failed, I got 5 suits in plan B but none of them was it.  3rd try, she took 2nd suit day 12.</t>
  </si>
  <si>
    <t>plan A, accepted 2nd suit day 12. Gave her Sapphire on day 14, accepted.</t>
  </si>
  <si>
    <t>see iolite</t>
  </si>
  <si>
    <t>used plan A, she trashed all 3, used plan b, didn't partner till day 4, got it as my 2nd gift on day 6.</t>
  </si>
  <si>
    <t>used plan A</t>
  </si>
  <si>
    <t>Agate</t>
  </si>
  <si>
    <t>used plan a</t>
  </si>
  <si>
    <t>She is offensively the hardest spiker in the game and defensively speaking the worst.   If you team up her and Hitomi, you doubtably are going for an offensively hard hitting team.   In saying that, I don't use her as a partner as much because I can't have Tina in the back court.   She rarely spikes from the back court, and she has trouble fielding the spikes that make it to the back court.  She is like Helena in that she starts off with low notes, has a fair number of love items, but she doesn't have the morning gifting restriction.   Now, on the other hand, using Tina and partnering up Hitomi is an awesome combo too.    Tina spikes very well at the net and I find I can score easier, thus making money faster.  Tina is the third hardest person to gift up Hitomi as she has 9 hated suits and 1 disliked and nothing she likes.  Everything is at least 370,000 and 500,000 to buy.   But since she scores easily, this will the job a bit easier and faster.</t>
  </si>
  <si>
    <t>apollo</t>
  </si>
  <si>
    <t>arneb</t>
  </si>
  <si>
    <t>see algol</t>
  </si>
  <si>
    <t>plan B, got it on day 6 as my 3rd present</t>
  </si>
  <si>
    <t>plan A but I was gifting neutral swimsuits through the hotel.accepted first try on day 11</t>
  </si>
  <si>
    <t>Angel's Wing</t>
  </si>
  <si>
    <t>plan A, she accepted the 2nd suit on day 12</t>
  </si>
  <si>
    <t>antares</t>
  </si>
  <si>
    <t>Hated Suits</t>
  </si>
  <si>
    <t>Buyer</t>
  </si>
  <si>
    <t>Results</t>
  </si>
  <si>
    <t>acacia</t>
  </si>
  <si>
    <t>Kasumi</t>
  </si>
  <si>
    <t>Price</t>
  </si>
  <si>
    <t>just used method A and gifted it first try first suit on day 10</t>
  </si>
  <si>
    <t>acapulco</t>
  </si>
  <si>
    <t>Helena</t>
  </si>
  <si>
    <t>Ainsel</t>
  </si>
  <si>
    <t>Ayane</t>
  </si>
  <si>
    <t>alcyone</t>
  </si>
  <si>
    <t>Algol</t>
  </si>
  <si>
    <t>Tina</t>
  </si>
  <si>
    <t>amber</t>
  </si>
  <si>
    <t>amethyst</t>
  </si>
  <si>
    <t>Christie</t>
  </si>
  <si>
    <t>Did plan A, Day 9 gifted her all 3 slots, gifted her in hotel.  she tossed the first one day 10, she accepted the second one on 11.  Accepted a Arneb day 12.  Tried to give her Atlas on day 14 but  she trashed it.  Plan B.  Didn't partner with her till day 7.  Played one game of V-ball on day 7, then rested at pool.   She gifted me back the Atlas on day 13.</t>
  </si>
  <si>
    <t>astarte</t>
  </si>
  <si>
    <t>Lisa</t>
  </si>
  <si>
    <t>Atlas</t>
  </si>
  <si>
    <t>azurite</t>
  </si>
  <si>
    <t xml:space="preserve"> </t>
  </si>
  <si>
    <t>bellatrix</t>
  </si>
  <si>
    <t>black pearl</t>
  </si>
  <si>
    <t>blood stone</t>
  </si>
  <si>
    <t>albatross</t>
  </si>
  <si>
    <t>leifang</t>
  </si>
  <si>
    <t>blue bird</t>
  </si>
  <si>
    <t>café de paris</t>
  </si>
  <si>
    <t>plan A, accepted 2nd suit day 12.</t>
  </si>
  <si>
    <t>She would be my pick of being the best partner.  I have a habit of attacking the net, so to have a good person in the back who can spike over the net from the rear court would be Ayane.   The only tricky part of her is making her Hitomi's partner as she starts with basically no notes, very short list of love items, and the difficulty of gifting her during the morning.  She is also quite high maintenance too, since she doesn't tolerate screw ups during the volleyball games.   Ayane's suits are basically school girl uniforms.   The 4 hard ones, are all priced at 370,000.  Heck she has disliked suits which are more expensive than that.   So pretty much the same strrategy as Katsumi but you will need to generate as much as 1,100,000 for three of the hard suits to do a method A.</t>
  </si>
  <si>
    <t>got it in plan b, didn’t partner with ayane until day 4, but it worked.</t>
  </si>
  <si>
    <t>plan A accepted Lisa's tour and gifted everyday including hotel, plus gifted 2 neutral suits at hotel, gifted 1st suit on day 10 accepted.gifted 3 disliked suits on days 11,13 &amp; 14 too.</t>
  </si>
  <si>
    <t>roane</t>
  </si>
  <si>
    <t>Plan A, she tossed suit 1 on day 10, accepted suit 2 on day 12.</t>
  </si>
  <si>
    <t>Victoria</t>
  </si>
  <si>
    <t>virdine</t>
  </si>
  <si>
    <t>wilde frau</t>
  </si>
  <si>
    <t>Disliked</t>
  </si>
  <si>
    <t>Liked Suits</t>
  </si>
  <si>
    <t>Character</t>
  </si>
  <si>
    <t>Hated</t>
  </si>
  <si>
    <t>Liked</t>
  </si>
  <si>
    <t>TOTAL</t>
  </si>
  <si>
    <t>10 suits</t>
  </si>
  <si>
    <t>Total</t>
  </si>
  <si>
    <t>TOTALS</t>
  </si>
  <si>
    <t>She is proabably the easiest character for Hitomi.  She has the least number of suits to transfer, and she has no hated suits by Hitomi.   So basically, my strategy is to pair up with the easiest partners, make the money and stuff Hitomi with the suits.  Use the normal suits as regular gifts and then fill up the 4 disliked suits with a few love items and there you go.</t>
  </si>
  <si>
    <t xml:space="preserve">Dead Or Alive Beach Volleyball </t>
  </si>
  <si>
    <t>History Sheet for Hitomi's Collection</t>
  </si>
  <si>
    <t>used plan a, accepted first disliked suit day  10, I bought this suit and gave it to her on day 11, she took it.</t>
  </si>
  <si>
    <t>gimlet</t>
  </si>
  <si>
    <t>hela</t>
  </si>
  <si>
    <t>heron</t>
  </si>
  <si>
    <t>iolite</t>
  </si>
  <si>
    <t>izanami</t>
  </si>
  <si>
    <t>jade</t>
  </si>
  <si>
    <t>accepted Lisa's Tour, did plan A failed, tried plan B, got suit as 2nd on gift day 7.</t>
  </si>
  <si>
    <t>jasper</t>
  </si>
  <si>
    <t>jet</t>
  </si>
  <si>
    <t>kali</t>
  </si>
  <si>
    <t>sapphire</t>
  </si>
  <si>
    <t>sasanqua</t>
  </si>
  <si>
    <t xml:space="preserve">She is an average player all around.   She is easy to partner with Hitomi but again due to my positioning to the net, Lisa doesn’t spike well from the back court.  Defensively speaking, she doesn't screw up anywhere as bad as Tina does.   Although, she has the most number of hard suits to give to Hitomi, she is only the 2nd hardest character to gift Hitomi just because you can easily partner with her.   Even when turning down the tour, she still has more notes than usually Helena or Tina starts out with.   She also has an a good number of love items for you to buy, so easy to keep happy.   In terms of suits, she also has the most expensive suits to buy, one suit at 1,000,000 (venus),  five suits at 600,000 and rest at 370,000.  </t>
  </si>
  <si>
    <t>was gifted in plan b on day 7 as my 3rd gift</t>
  </si>
  <si>
    <t>She is the lightest spiker and the highest rating for defense.    She is ideal for a defensive strategy for a partner and she is also really easy to get happy and keep happy.  As for swimsuits, she only has 2 hard suits to give to Hitomi, but she has the most number of  liked suits from Hitomi.  By far the easiest of the characters that you have to start to work with.    The hard suits are also real cheap, 250,000 for the Emu, is really ideal for trying and practicing the Method A without losing too much money if you screw up.  The other suit, the oriole, costs 600,000 which is her most expensive suit.</t>
  </si>
  <si>
    <t>Leifang</t>
  </si>
  <si>
    <t>plan B, got it gifted day 5 and Tina wasn't even my partner yet</t>
  </si>
  <si>
    <t>see peridot</t>
  </si>
  <si>
    <t>plan b, 2nd suit day 3</t>
  </si>
  <si>
    <t>She is like Lisa in terms of skill.  Though, I think she doesn't seem to spike as hard as Lisa does nor as accurately as Lisa does.  Defensively speaking, she is about the same.   The big difference is that she doesn't get along with anyone including Lisa.  Fortunately, she has cheaper disliked suits than LIsa's, only three of them are 500,000.   Other than that, she does have a reasonbable number of love items.  I also find that gifting black nail polish has the greatest effect on her.</t>
  </si>
  <si>
    <t>plan A, gifted her every day including day 1, played vball twice a day almost every day, accepted 2nd suit, on day 11.</t>
  </si>
  <si>
    <t>Plan A.  She took it on suit 3.</t>
  </si>
  <si>
    <t>Plan A, took 1st suit day 10, gave gift at least once a day and tried to play vball twice a day</t>
  </si>
  <si>
    <t>used plan a, accepted first suit day 10, tried a dike on day 11 but had it trashed, tried 3 tiamats on day 12  &amp; ,13,&amp; 14, accepted 3rd one on day 14.  Gave her gift personally everyday  including day 1, played vball twice a day almost everyday</t>
  </si>
  <si>
    <t>see hela</t>
  </si>
  <si>
    <t>plan A, gifted and accepted on Day 10.  Next day gifted Jet, accepted.  Next day gifted Amber, accepted.  Next day gifted Amethyst, accepted.</t>
  </si>
  <si>
    <t>see perdiot</t>
  </si>
  <si>
    <t>first try: plan a,b combo failed (plan b did gift me 6 suits but not this one),  2nd try:  it worked, 3rd suit day 14.</t>
  </si>
  <si>
    <t>used plan a, accepted 3rd on day 13</t>
  </si>
  <si>
    <t>She is defensively as strong as Leifang but she hits harder than Leifang.   I also like to partner up with her in order to get a slightly more edge than playing a completely defensive game.   She is slightly easier to partner up with than Ayane and easier to buy love items for, as her list is longer than Ayane's.  Helena is the first of the hard characters for suits to Hitomi.   Although she has 1 suit that Hitomi likes, she as 6 hates ones, and fortunately no disliked ones.   The one liked suit is the most expensive of all the liked suits for Hitomi at 375,000 and the hated suits are 500,000 or 550,000.</t>
  </si>
  <si>
    <t>see jasper</t>
  </si>
  <si>
    <t>plan b, day 5</t>
  </si>
  <si>
    <t>Plan B, 2nd suit she gave me, day 8</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</si>
</sst>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12"/>
      <name val="Capitals"/>
      <family val="0"/>
    </font>
    <font>
      <sz val="18"/>
      <name val="Arial Black"/>
      <family val="0"/>
    </font>
    <font>
      <b/>
      <sz val="12"/>
      <name val="Geneva"/>
      <family val="0"/>
    </font>
    <font>
      <b/>
      <sz val="12"/>
      <name val="Gadget"/>
      <family val="0"/>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2" fillId="0" borderId="0" xfId="0" applyFont="1" applyAlignment="1">
      <alignment/>
    </xf>
    <xf numFmtId="0" fontId="0" fillId="0" borderId="0" xfId="0" applyFont="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xf>
    <xf numFmtId="3" fontId="0" fillId="0" borderId="0" xfId="0" applyNumberFormat="1" applyAlignment="1">
      <alignment/>
    </xf>
    <xf numFmtId="3" fontId="8" fillId="0" borderId="0" xfId="0" applyNumberFormat="1" applyFont="1" applyAlignment="1">
      <alignment/>
    </xf>
    <xf numFmtId="3" fontId="0" fillId="0" borderId="0" xfId="0" applyNumberFormat="1" applyFont="1" applyAlignment="1">
      <alignment/>
    </xf>
    <xf numFmtId="3" fontId="2" fillId="0" borderId="0" xfId="0" applyNumberFormat="1" applyFont="1" applyAlignment="1">
      <alignment/>
    </xf>
    <xf numFmtId="0" fontId="9" fillId="0" borderId="0" xfId="0" applyFont="1" applyAlignment="1">
      <alignment/>
    </xf>
    <xf numFmtId="3" fontId="9" fillId="0" borderId="0" xfId="0" applyNumberFormat="1" applyFont="1" applyAlignment="1">
      <alignment/>
    </xf>
    <xf numFmtId="0" fontId="0" fillId="0" borderId="0" xfId="0" applyAlignment="1">
      <alignment horizontal="center"/>
    </xf>
    <xf numFmtId="3" fontId="0" fillId="0" borderId="0" xfId="0" applyNumberFormat="1" applyAlignment="1">
      <alignment horizontal="center"/>
    </xf>
    <xf numFmtId="0" fontId="0" fillId="0" borderId="0" xfId="0"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F108"/>
  <sheetViews>
    <sheetView tabSelected="1" workbookViewId="0" topLeftCell="A44">
      <selection activeCell="D55" sqref="D55"/>
    </sheetView>
  </sheetViews>
  <sheetFormatPr defaultColWidth="11.00390625" defaultRowHeight="12"/>
  <cols>
    <col min="1" max="1" width="15.875" style="0" customWidth="1"/>
    <col min="2" max="2" width="9.625" style="0" customWidth="1"/>
    <col min="3" max="3" width="18.00390625" style="6" customWidth="1"/>
    <col min="4" max="4" width="12.625" style="0" customWidth="1"/>
  </cols>
  <sheetData>
    <row r="3" ht="27">
      <c r="A3" s="4" t="s">
        <v>119</v>
      </c>
    </row>
    <row r="5" ht="15.75">
      <c r="A5" s="3" t="s">
        <v>120</v>
      </c>
    </row>
    <row r="8" spans="1:4" ht="15.75">
      <c r="A8" s="5" t="s">
        <v>70</v>
      </c>
      <c r="B8" s="5" t="s">
        <v>71</v>
      </c>
      <c r="C8" s="7" t="s">
        <v>75</v>
      </c>
      <c r="D8" s="5" t="s">
        <v>72</v>
      </c>
    </row>
    <row r="9" spans="1:4" ht="12.75">
      <c r="A9" t="s">
        <v>77</v>
      </c>
      <c r="B9" t="s">
        <v>78</v>
      </c>
      <c r="C9" s="6">
        <v>500000</v>
      </c>
      <c r="D9" t="s">
        <v>143</v>
      </c>
    </row>
    <row r="10" spans="1:4" ht="12.75">
      <c r="A10" t="s">
        <v>79</v>
      </c>
      <c r="B10" t="s">
        <v>80</v>
      </c>
      <c r="C10" s="6">
        <v>370000</v>
      </c>
      <c r="D10" t="s">
        <v>17</v>
      </c>
    </row>
    <row r="11" spans="1:4" ht="12.75">
      <c r="A11" t="s">
        <v>82</v>
      </c>
      <c r="B11" t="s">
        <v>83</v>
      </c>
      <c r="C11" s="6">
        <v>500000</v>
      </c>
      <c r="D11" t="s">
        <v>87</v>
      </c>
    </row>
    <row r="12" spans="1:4" ht="12.75">
      <c r="A12" t="s">
        <v>67</v>
      </c>
      <c r="B12" t="s">
        <v>78</v>
      </c>
      <c r="C12" s="6">
        <v>550000</v>
      </c>
      <c r="D12" t="s">
        <v>68</v>
      </c>
    </row>
    <row r="13" spans="1:4" ht="12.75">
      <c r="A13" t="s">
        <v>69</v>
      </c>
      <c r="B13" t="s">
        <v>83</v>
      </c>
      <c r="C13" s="6">
        <v>500000</v>
      </c>
      <c r="D13" t="s">
        <v>28</v>
      </c>
    </row>
    <row r="14" spans="1:4" ht="12.75">
      <c r="A14" t="s">
        <v>62</v>
      </c>
      <c r="B14" t="s">
        <v>83</v>
      </c>
      <c r="C14" s="6">
        <v>500000</v>
      </c>
      <c r="D14" t="str">
        <f>"1st try - plan a&amp;b failed  - 2nd try - plan b, got it gifted day 6, parntered with Tina on day 4."</f>
        <v>1st try - plan a&amp;b failed  - 2nd try - plan b, got it gifted day 6, parntered with Tina on day 4.</v>
      </c>
    </row>
    <row r="15" spans="1:4" ht="12.75">
      <c r="A15" t="s">
        <v>63</v>
      </c>
      <c r="B15" t="s">
        <v>83</v>
      </c>
      <c r="C15" s="6">
        <v>500000</v>
      </c>
      <c r="D15" t="s">
        <v>64</v>
      </c>
    </row>
    <row r="16" spans="1:4" ht="12.75">
      <c r="A16" t="s">
        <v>88</v>
      </c>
      <c r="B16" t="s">
        <v>89</v>
      </c>
      <c r="C16" s="6">
        <v>600000</v>
      </c>
      <c r="D16" t="s">
        <v>153</v>
      </c>
    </row>
    <row r="17" spans="1:4" ht="12.75">
      <c r="A17" t="s">
        <v>90</v>
      </c>
      <c r="B17" t="s">
        <v>83</v>
      </c>
      <c r="C17" s="6">
        <v>500000</v>
      </c>
      <c r="D17" t="s">
        <v>64</v>
      </c>
    </row>
    <row r="18" spans="1:4" ht="12.75">
      <c r="A18" t="s">
        <v>91</v>
      </c>
      <c r="B18" t="s">
        <v>86</v>
      </c>
      <c r="C18" s="6">
        <v>500000</v>
      </c>
      <c r="D18" t="s">
        <v>12</v>
      </c>
    </row>
    <row r="19" spans="1:4" ht="12.75">
      <c r="A19" t="s">
        <v>93</v>
      </c>
      <c r="B19" t="s">
        <v>83</v>
      </c>
      <c r="C19" s="6">
        <v>370000</v>
      </c>
      <c r="D19" t="s">
        <v>144</v>
      </c>
    </row>
    <row r="20" spans="1:4" ht="12.75">
      <c r="A20" t="s">
        <v>94</v>
      </c>
      <c r="B20" t="s">
        <v>86</v>
      </c>
      <c r="C20" s="6">
        <v>500000</v>
      </c>
      <c r="D20" t="s">
        <v>12</v>
      </c>
    </row>
    <row r="21" spans="1:4" ht="12.75">
      <c r="A21" t="s">
        <v>95</v>
      </c>
      <c r="B21" t="s">
        <v>86</v>
      </c>
      <c r="C21" s="6">
        <v>375000</v>
      </c>
      <c r="D21" t="str">
        <f>"1st try - plan a&amp;b failed probably because I went to the accessory shop in plan b to get gifts  - 2nd try - plan b, parntered with Christie on day 6, only played 1 vb game, rested for till day 12, she finally gifted it."</f>
        <v>1st try - plan a&amp;b failed probably because I went to the accessory shop in plan b to get gifts  - 2nd try - plan b, parntered with Christie on day 6, only played 1 vb game, rested for till day 12, she finally gifted it.</v>
      </c>
    </row>
    <row r="22" spans="1:4" ht="12.75">
      <c r="A22" t="s">
        <v>99</v>
      </c>
      <c r="B22" t="s">
        <v>78</v>
      </c>
      <c r="C22" s="6">
        <v>500000</v>
      </c>
      <c r="D22" t="s">
        <v>0</v>
      </c>
    </row>
    <row r="23" spans="1:4" ht="12.75">
      <c r="A23" t="s">
        <v>2</v>
      </c>
      <c r="B23" t="s">
        <v>89</v>
      </c>
      <c r="C23" s="6">
        <v>375000</v>
      </c>
      <c r="D23" t="s">
        <v>50</v>
      </c>
    </row>
    <row r="24" spans="1:4" ht="12.75">
      <c r="A24" t="s">
        <v>3</v>
      </c>
      <c r="B24" t="s">
        <v>78</v>
      </c>
      <c r="C24" s="6">
        <v>500000</v>
      </c>
      <c r="D24" t="s">
        <v>65</v>
      </c>
    </row>
    <row r="25" spans="1:4" ht="12.75">
      <c r="A25" t="s">
        <v>10</v>
      </c>
      <c r="B25" t="s">
        <v>89</v>
      </c>
      <c r="C25" s="6">
        <v>600000</v>
      </c>
      <c r="D25" t="s">
        <v>12</v>
      </c>
    </row>
    <row r="26" spans="1:4" ht="12.75">
      <c r="A26" t="s">
        <v>11</v>
      </c>
      <c r="B26" t="s">
        <v>97</v>
      </c>
      <c r="C26" s="6">
        <v>250000</v>
      </c>
      <c r="D26" t="s">
        <v>13</v>
      </c>
    </row>
    <row r="27" spans="1:4" ht="12.75">
      <c r="A27" t="s">
        <v>14</v>
      </c>
      <c r="B27" t="s">
        <v>83</v>
      </c>
      <c r="C27" s="6">
        <v>370000</v>
      </c>
      <c r="D27" t="s">
        <v>138</v>
      </c>
    </row>
    <row r="28" spans="1:4" ht="12.75">
      <c r="A28" t="s">
        <v>15</v>
      </c>
      <c r="B28" t="s">
        <v>5</v>
      </c>
      <c r="C28" s="6">
        <v>600000</v>
      </c>
      <c r="D28" t="s">
        <v>54</v>
      </c>
    </row>
    <row r="29" spans="1:4" ht="12.75">
      <c r="A29" t="s">
        <v>122</v>
      </c>
      <c r="B29" t="s">
        <v>78</v>
      </c>
      <c r="C29" s="6">
        <v>500000</v>
      </c>
      <c r="D29" t="s">
        <v>66</v>
      </c>
    </row>
    <row r="30" spans="1:4" ht="12.75">
      <c r="A30" t="s">
        <v>125</v>
      </c>
      <c r="B30" t="s">
        <v>86</v>
      </c>
      <c r="C30" s="6">
        <v>275000</v>
      </c>
      <c r="D30" t="s">
        <v>55</v>
      </c>
    </row>
    <row r="31" spans="1:4" ht="12.75">
      <c r="A31" t="s">
        <v>127</v>
      </c>
      <c r="B31" t="s">
        <v>86</v>
      </c>
      <c r="C31" s="6">
        <v>375000</v>
      </c>
      <c r="D31" t="s">
        <v>154</v>
      </c>
    </row>
    <row r="32" spans="1:4" ht="12.75">
      <c r="A32" t="s">
        <v>129</v>
      </c>
      <c r="B32" t="s">
        <v>86</v>
      </c>
      <c r="C32" s="6">
        <v>500000</v>
      </c>
      <c r="D32" t="s">
        <v>103</v>
      </c>
    </row>
    <row r="33" spans="1:4" ht="12.75">
      <c r="A33" t="s">
        <v>131</v>
      </c>
      <c r="B33" t="s">
        <v>89</v>
      </c>
      <c r="C33" s="6">
        <v>375000</v>
      </c>
      <c r="D33" t="s">
        <v>29</v>
      </c>
    </row>
    <row r="34" spans="1:4" ht="12.75">
      <c r="A34" t="s">
        <v>31</v>
      </c>
      <c r="B34" t="s">
        <v>89</v>
      </c>
      <c r="C34" s="6">
        <v>600000</v>
      </c>
      <c r="D34" t="s">
        <v>142</v>
      </c>
    </row>
    <row r="35" spans="1:4" ht="12.75">
      <c r="A35" t="s">
        <v>32</v>
      </c>
      <c r="B35" t="s">
        <v>78</v>
      </c>
      <c r="C35" s="6">
        <v>550000</v>
      </c>
      <c r="D35" t="s">
        <v>13</v>
      </c>
    </row>
    <row r="36" spans="1:4" ht="12.75">
      <c r="A36" t="s">
        <v>38</v>
      </c>
      <c r="B36" t="s">
        <v>97</v>
      </c>
      <c r="C36" s="6">
        <v>600000</v>
      </c>
      <c r="D36" t="s">
        <v>39</v>
      </c>
    </row>
    <row r="37" spans="1:4" ht="12.75">
      <c r="A37" t="s">
        <v>42</v>
      </c>
      <c r="B37" t="s">
        <v>86</v>
      </c>
      <c r="C37" s="6">
        <v>275000</v>
      </c>
      <c r="D37" t="s">
        <v>147</v>
      </c>
    </row>
    <row r="38" spans="1:4" ht="12.75">
      <c r="A38" t="s">
        <v>45</v>
      </c>
      <c r="B38" t="s">
        <v>80</v>
      </c>
      <c r="C38" s="6">
        <v>370000</v>
      </c>
      <c r="D38" t="s">
        <v>46</v>
      </c>
    </row>
    <row r="39" spans="1:4" ht="12.75">
      <c r="A39" t="s">
        <v>47</v>
      </c>
      <c r="B39" t="s">
        <v>89</v>
      </c>
      <c r="C39" s="6">
        <v>600000</v>
      </c>
      <c r="D39" t="s">
        <v>49</v>
      </c>
    </row>
    <row r="40" spans="1:4" ht="12.75">
      <c r="A40" t="s">
        <v>48</v>
      </c>
      <c r="B40" t="s">
        <v>83</v>
      </c>
      <c r="C40" s="6">
        <v>500000</v>
      </c>
      <c r="D40" t="s">
        <v>128</v>
      </c>
    </row>
    <row r="41" spans="1:4" s="1" customFormat="1" ht="12.75">
      <c r="A41" s="2" t="s">
        <v>21</v>
      </c>
      <c r="B41" s="2" t="s">
        <v>80</v>
      </c>
      <c r="C41" s="8">
        <v>370000</v>
      </c>
      <c r="D41" s="2" t="s">
        <v>102</v>
      </c>
    </row>
    <row r="42" spans="1:4" s="1" customFormat="1" ht="12.75">
      <c r="A42" s="2" t="s">
        <v>23</v>
      </c>
      <c r="B42" s="2" t="s">
        <v>83</v>
      </c>
      <c r="C42" s="8">
        <v>370000</v>
      </c>
      <c r="D42" s="2" t="s">
        <v>100</v>
      </c>
    </row>
    <row r="43" spans="1:4" s="1" customFormat="1" ht="12.75">
      <c r="A43" s="2" t="s">
        <v>24</v>
      </c>
      <c r="B43" s="2" t="s">
        <v>5</v>
      </c>
      <c r="C43" s="8">
        <v>375000</v>
      </c>
      <c r="D43" s="2" t="s">
        <v>146</v>
      </c>
    </row>
    <row r="44" spans="1:4" s="1" customFormat="1" ht="12.75">
      <c r="A44" s="2" t="s">
        <v>25</v>
      </c>
      <c r="B44" s="2" t="s">
        <v>86</v>
      </c>
      <c r="C44" s="8">
        <v>375000</v>
      </c>
      <c r="D44" s="2" t="s">
        <v>149</v>
      </c>
    </row>
    <row r="45" spans="1:4" s="1" customFormat="1" ht="12.75">
      <c r="A45" s="2" t="s">
        <v>26</v>
      </c>
      <c r="B45" s="2" t="s">
        <v>89</v>
      </c>
      <c r="C45" s="8">
        <v>600000</v>
      </c>
      <c r="D45" s="2" t="s">
        <v>140</v>
      </c>
    </row>
    <row r="46" spans="1:4" s="1" customFormat="1" ht="12.75">
      <c r="A46" s="2" t="s">
        <v>27</v>
      </c>
      <c r="B46" s="2" t="s">
        <v>89</v>
      </c>
      <c r="C46" s="8">
        <v>1000000</v>
      </c>
      <c r="D46" s="2" t="s">
        <v>105</v>
      </c>
    </row>
    <row r="47" spans="1:4" s="1" customFormat="1" ht="12.75">
      <c r="A47" s="2" t="s">
        <v>107</v>
      </c>
      <c r="B47" s="2" t="s">
        <v>86</v>
      </c>
      <c r="C47" s="8">
        <v>275000</v>
      </c>
      <c r="D47" s="2" t="s">
        <v>65</v>
      </c>
    </row>
    <row r="48" spans="1:4" s="1" customFormat="1" ht="12.75">
      <c r="A48" s="2" t="s">
        <v>108</v>
      </c>
      <c r="B48" s="2" t="s">
        <v>80</v>
      </c>
      <c r="C48" s="8">
        <v>370000</v>
      </c>
      <c r="D48" s="2" t="s">
        <v>57</v>
      </c>
    </row>
    <row r="49" spans="1:4" s="1" customFormat="1" ht="15.75">
      <c r="A49" s="2"/>
      <c r="B49" s="10" t="s">
        <v>114</v>
      </c>
      <c r="C49" s="11">
        <f>SUM(C9:C48)</f>
        <v>18715000</v>
      </c>
      <c r="D49" s="10" t="s">
        <v>53</v>
      </c>
    </row>
    <row r="50" s="1" customFormat="1" ht="12.75">
      <c r="C50" s="9"/>
    </row>
    <row r="52" spans="1:4" ht="15.75">
      <c r="A52" s="5" t="s">
        <v>109</v>
      </c>
      <c r="B52" s="5" t="s">
        <v>71</v>
      </c>
      <c r="C52" s="7" t="s">
        <v>75</v>
      </c>
      <c r="D52" s="5" t="s">
        <v>72</v>
      </c>
    </row>
    <row r="53" spans="1:4" ht="12.75">
      <c r="A53" t="s">
        <v>73</v>
      </c>
      <c r="B53" t="s">
        <v>74</v>
      </c>
      <c r="C53" s="6">
        <v>550000</v>
      </c>
      <c r="D53" t="s">
        <v>76</v>
      </c>
    </row>
    <row r="54" spans="1:4" ht="12.75">
      <c r="A54" t="s">
        <v>59</v>
      </c>
      <c r="B54" t="s">
        <v>86</v>
      </c>
      <c r="C54" s="6">
        <v>220000</v>
      </c>
      <c r="D54" t="s">
        <v>60</v>
      </c>
    </row>
    <row r="55" spans="1:4" ht="12.75">
      <c r="A55" t="s">
        <v>81</v>
      </c>
      <c r="B55" t="s">
        <v>83</v>
      </c>
      <c r="C55" s="6">
        <v>370000</v>
      </c>
      <c r="D55" t="s">
        <v>150</v>
      </c>
    </row>
    <row r="56" spans="1:4" ht="12.75">
      <c r="A56" t="s">
        <v>84</v>
      </c>
      <c r="B56" t="s">
        <v>86</v>
      </c>
      <c r="C56" s="6">
        <v>330000</v>
      </c>
      <c r="D56" t="s">
        <v>148</v>
      </c>
    </row>
    <row r="57" spans="1:4" ht="12.75">
      <c r="A57" t="s">
        <v>85</v>
      </c>
      <c r="B57" t="s">
        <v>86</v>
      </c>
      <c r="C57" s="6">
        <v>90000</v>
      </c>
      <c r="D57" t="s">
        <v>148</v>
      </c>
    </row>
    <row r="58" spans="1:4" ht="12.75">
      <c r="A58" t="s">
        <v>4</v>
      </c>
      <c r="B58" t="s">
        <v>5</v>
      </c>
      <c r="C58" s="6">
        <v>170000</v>
      </c>
      <c r="D58" t="s">
        <v>6</v>
      </c>
    </row>
    <row r="59" spans="1:4" ht="12.75">
      <c r="A59" t="s">
        <v>7</v>
      </c>
      <c r="B59" t="s">
        <v>5</v>
      </c>
      <c r="C59" s="6">
        <v>170000</v>
      </c>
      <c r="D59" t="s">
        <v>58</v>
      </c>
    </row>
    <row r="60" spans="1:4" ht="12.75">
      <c r="A60" t="s">
        <v>8</v>
      </c>
      <c r="B60" t="s">
        <v>9</v>
      </c>
      <c r="C60" s="6">
        <v>550000</v>
      </c>
      <c r="D60" t="s">
        <v>135</v>
      </c>
    </row>
    <row r="61" spans="1:4" ht="12.75">
      <c r="A61" t="s">
        <v>16</v>
      </c>
      <c r="B61" t="s">
        <v>74</v>
      </c>
      <c r="C61" s="6">
        <v>370000</v>
      </c>
      <c r="D61" t="s">
        <v>121</v>
      </c>
    </row>
    <row r="62" spans="1:4" ht="12.75">
      <c r="A62" t="s">
        <v>123</v>
      </c>
      <c r="B62" t="s">
        <v>5</v>
      </c>
      <c r="C62" s="6">
        <v>600000</v>
      </c>
      <c r="D62" t="s">
        <v>145</v>
      </c>
    </row>
    <row r="63" spans="1:4" ht="12.75">
      <c r="A63" t="s">
        <v>130</v>
      </c>
      <c r="B63" t="s">
        <v>86</v>
      </c>
      <c r="C63" s="6">
        <v>330000</v>
      </c>
      <c r="D63" t="s">
        <v>139</v>
      </c>
    </row>
    <row r="64" spans="1:4" ht="12.75">
      <c r="A64" t="s">
        <v>37</v>
      </c>
      <c r="B64" t="s">
        <v>86</v>
      </c>
      <c r="C64" s="6">
        <v>90000</v>
      </c>
      <c r="D64" t="s">
        <v>152</v>
      </c>
    </row>
    <row r="65" spans="1:4" ht="12.75">
      <c r="A65" t="s">
        <v>41</v>
      </c>
      <c r="B65" t="s">
        <v>97</v>
      </c>
      <c r="C65" s="6">
        <v>370000</v>
      </c>
      <c r="D65" t="s">
        <v>40</v>
      </c>
    </row>
    <row r="66" spans="1:4" ht="12.75">
      <c r="A66" t="s">
        <v>43</v>
      </c>
      <c r="B66" t="s">
        <v>74</v>
      </c>
      <c r="C66" s="6">
        <v>370000</v>
      </c>
      <c r="D66" t="s">
        <v>44</v>
      </c>
    </row>
    <row r="67" spans="1:4" ht="12.75">
      <c r="A67" t="s">
        <v>104</v>
      </c>
      <c r="B67" t="s">
        <v>9</v>
      </c>
      <c r="C67" s="6">
        <v>475000</v>
      </c>
      <c r="D67" t="s">
        <v>18</v>
      </c>
    </row>
    <row r="68" spans="1:4" ht="12.75">
      <c r="A68" t="s">
        <v>132</v>
      </c>
      <c r="B68" t="s">
        <v>86</v>
      </c>
      <c r="C68" s="6">
        <v>330000</v>
      </c>
      <c r="D68" t="s">
        <v>56</v>
      </c>
    </row>
    <row r="69" spans="1:4" ht="12.75">
      <c r="A69" t="s">
        <v>133</v>
      </c>
      <c r="B69" t="s">
        <v>74</v>
      </c>
      <c r="C69" s="6">
        <v>370000</v>
      </c>
      <c r="D69" t="s">
        <v>19</v>
      </c>
    </row>
    <row r="70" spans="1:4" ht="12.75">
      <c r="A70" t="s">
        <v>20</v>
      </c>
      <c r="B70" t="s">
        <v>5</v>
      </c>
      <c r="C70" s="6">
        <v>170000</v>
      </c>
      <c r="D70" t="s">
        <v>6</v>
      </c>
    </row>
    <row r="71" spans="1:4" ht="12.75">
      <c r="A71" t="s">
        <v>106</v>
      </c>
      <c r="B71" t="s">
        <v>5</v>
      </c>
      <c r="C71" s="6">
        <v>370000</v>
      </c>
      <c r="D71" t="s">
        <v>51</v>
      </c>
    </row>
    <row r="72" spans="1:4" ht="15.75">
      <c r="A72" s="10" t="s">
        <v>92</v>
      </c>
      <c r="B72" s="10" t="s">
        <v>114</v>
      </c>
      <c r="C72" s="11">
        <f>SUM(C53:C71)</f>
        <v>6295000</v>
      </c>
      <c r="D72" s="10" t="s">
        <v>52</v>
      </c>
    </row>
    <row r="75" spans="1:4" ht="15.75">
      <c r="A75" s="5" t="s">
        <v>110</v>
      </c>
      <c r="B75" s="5" t="s">
        <v>71</v>
      </c>
      <c r="C75" s="7" t="s">
        <v>75</v>
      </c>
      <c r="D75" s="5" t="s">
        <v>92</v>
      </c>
    </row>
    <row r="76" spans="1:3" ht="12.75">
      <c r="A76" t="s">
        <v>96</v>
      </c>
      <c r="B76" t="s">
        <v>97</v>
      </c>
      <c r="C76" s="6">
        <v>30000</v>
      </c>
    </row>
    <row r="77" spans="1:3" ht="12.75">
      <c r="A77" t="s">
        <v>98</v>
      </c>
      <c r="B77" t="s">
        <v>97</v>
      </c>
      <c r="C77" s="6">
        <v>50000</v>
      </c>
    </row>
    <row r="78" spans="1:3" ht="12.75">
      <c r="A78" t="s">
        <v>1</v>
      </c>
      <c r="B78" t="s">
        <v>97</v>
      </c>
      <c r="C78" s="6">
        <v>30000</v>
      </c>
    </row>
    <row r="79" spans="1:3" ht="12.75">
      <c r="A79" t="s">
        <v>124</v>
      </c>
      <c r="B79" t="s">
        <v>97</v>
      </c>
      <c r="C79" s="6">
        <v>170000</v>
      </c>
    </row>
    <row r="80" spans="1:3" ht="12.75">
      <c r="A80" t="s">
        <v>126</v>
      </c>
      <c r="B80" t="s">
        <v>5</v>
      </c>
      <c r="C80" s="6">
        <v>245000</v>
      </c>
    </row>
    <row r="81" spans="1:3" ht="12.75">
      <c r="A81" t="s">
        <v>30</v>
      </c>
      <c r="B81" t="s">
        <v>9</v>
      </c>
      <c r="C81" s="6">
        <v>5000</v>
      </c>
    </row>
    <row r="82" spans="1:3" ht="12.75">
      <c r="A82" t="s">
        <v>33</v>
      </c>
      <c r="B82" t="s">
        <v>78</v>
      </c>
      <c r="C82" s="6">
        <v>350000</v>
      </c>
    </row>
    <row r="83" spans="1:3" ht="12.75">
      <c r="A83" t="s">
        <v>34</v>
      </c>
      <c r="B83" t="s">
        <v>35</v>
      </c>
      <c r="C83" s="6">
        <v>45000</v>
      </c>
    </row>
    <row r="84" spans="1:3" ht="12.75">
      <c r="A84" t="s">
        <v>36</v>
      </c>
      <c r="B84" t="s">
        <v>9</v>
      </c>
      <c r="C84" s="6">
        <v>10000</v>
      </c>
    </row>
    <row r="85" spans="1:3" ht="12.75">
      <c r="A85" t="s">
        <v>22</v>
      </c>
      <c r="B85" t="s">
        <v>97</v>
      </c>
      <c r="C85" s="6">
        <v>10000</v>
      </c>
    </row>
    <row r="86" spans="2:4" ht="15.75">
      <c r="B86" s="10" t="s">
        <v>114</v>
      </c>
      <c r="C86" s="11">
        <f>SUM(C76:C85)</f>
        <v>945000</v>
      </c>
      <c r="D86" s="10" t="s">
        <v>115</v>
      </c>
    </row>
    <row r="89" spans="1:5" ht="15.75">
      <c r="A89" s="5" t="s">
        <v>111</v>
      </c>
      <c r="B89" s="5" t="s">
        <v>112</v>
      </c>
      <c r="C89" s="7" t="s">
        <v>109</v>
      </c>
      <c r="D89" s="5" t="s">
        <v>113</v>
      </c>
      <c r="E89" s="5" t="s">
        <v>116</v>
      </c>
    </row>
    <row r="90" spans="1:6" ht="12.75">
      <c r="A90" t="s">
        <v>74</v>
      </c>
      <c r="B90" s="12">
        <v>0</v>
      </c>
      <c r="C90" s="13">
        <v>4</v>
      </c>
      <c r="D90" s="12">
        <v>1</v>
      </c>
      <c r="E90" s="12">
        <f>SUM(B90:D90)</f>
        <v>5</v>
      </c>
      <c r="F90" s="14" t="s">
        <v>118</v>
      </c>
    </row>
    <row r="91" spans="1:6" ht="12.75">
      <c r="A91" t="s">
        <v>80</v>
      </c>
      <c r="B91" s="12">
        <v>4</v>
      </c>
      <c r="C91" s="13">
        <v>2</v>
      </c>
      <c r="D91" s="12">
        <v>2</v>
      </c>
      <c r="E91" s="12">
        <f aca="true" t="shared" si="0" ref="E91:E96">SUM(B91:D91)</f>
        <v>8</v>
      </c>
      <c r="F91" t="s">
        <v>101</v>
      </c>
    </row>
    <row r="92" spans="1:6" ht="12.75">
      <c r="A92" t="s">
        <v>137</v>
      </c>
      <c r="B92" s="12">
        <v>2</v>
      </c>
      <c r="C92" s="13">
        <v>1</v>
      </c>
      <c r="D92" s="12">
        <v>5</v>
      </c>
      <c r="E92" s="12">
        <f t="shared" si="0"/>
        <v>8</v>
      </c>
      <c r="F92" t="s">
        <v>136</v>
      </c>
    </row>
    <row r="93" spans="1:6" ht="12.75">
      <c r="A93" t="s">
        <v>78</v>
      </c>
      <c r="B93" s="12">
        <v>6</v>
      </c>
      <c r="C93" s="13">
        <v>0</v>
      </c>
      <c r="D93" s="12">
        <v>1</v>
      </c>
      <c r="E93" s="12">
        <f t="shared" si="0"/>
        <v>7</v>
      </c>
      <c r="F93" t="s">
        <v>151</v>
      </c>
    </row>
    <row r="94" spans="1:6" ht="12.75">
      <c r="A94" t="s">
        <v>83</v>
      </c>
      <c r="B94" s="12">
        <v>9</v>
      </c>
      <c r="C94" s="13">
        <v>1</v>
      </c>
      <c r="D94" s="12">
        <v>0</v>
      </c>
      <c r="E94" s="12">
        <f t="shared" si="0"/>
        <v>10</v>
      </c>
      <c r="F94" t="s">
        <v>61</v>
      </c>
    </row>
    <row r="95" spans="1:6" ht="12.75">
      <c r="A95" t="s">
        <v>89</v>
      </c>
      <c r="B95" s="12">
        <v>11</v>
      </c>
      <c r="C95" s="13">
        <v>4</v>
      </c>
      <c r="D95" s="12">
        <v>1</v>
      </c>
      <c r="E95" s="12">
        <f t="shared" si="0"/>
        <v>16</v>
      </c>
      <c r="F95" t="s">
        <v>134</v>
      </c>
    </row>
    <row r="96" spans="1:6" ht="12.75">
      <c r="A96" t="s">
        <v>86</v>
      </c>
      <c r="B96" s="12">
        <v>9</v>
      </c>
      <c r="C96" s="13">
        <v>5</v>
      </c>
      <c r="D96" s="12">
        <v>0</v>
      </c>
      <c r="E96" s="12">
        <f t="shared" si="0"/>
        <v>14</v>
      </c>
      <c r="F96" t="s">
        <v>141</v>
      </c>
    </row>
    <row r="97" spans="1:5" ht="12.75">
      <c r="A97" t="s">
        <v>117</v>
      </c>
      <c r="B97" s="12">
        <f>SUM(B90:B96)</f>
        <v>41</v>
      </c>
      <c r="C97" s="12">
        <f>SUM(C90:C96)</f>
        <v>17</v>
      </c>
      <c r="D97" s="12">
        <f>SUM(D90:D96)</f>
        <v>10</v>
      </c>
      <c r="E97" s="12">
        <f>SUM(E90:E96)</f>
        <v>68</v>
      </c>
    </row>
    <row r="100" ht="12.75">
      <c r="C100"/>
    </row>
    <row r="101" ht="12.75">
      <c r="C101"/>
    </row>
    <row r="102" ht="18" customHeight="1">
      <c r="C102"/>
    </row>
    <row r="103" ht="12.75">
      <c r="C103"/>
    </row>
    <row r="104" ht="12.75">
      <c r="C104"/>
    </row>
    <row r="105" ht="12.75">
      <c r="C105"/>
    </row>
    <row r="106" ht="12.75">
      <c r="C106"/>
    </row>
    <row r="107" ht="12.75">
      <c r="C107"/>
    </row>
    <row r="108" ht="12.75">
      <c r="C108"/>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Winners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Cougar</dc:creator>
  <cp:keywords/>
  <dc:description/>
  <cp:lastModifiedBy>Dan Cougar</cp:lastModifiedBy>
  <dcterms:created xsi:type="dcterms:W3CDTF">2003-12-12T05:47:54Z</dcterms:created>
  <cp:category/>
  <cp:version/>
  <cp:contentType/>
  <cp:contentStatus/>
</cp:coreProperties>
</file>